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5" tabRatio="523"/>
  </bookViews>
  <sheets>
    <sheet name="Приложение 14" sheetId="1" r:id="rId1"/>
  </sheets>
  <definedNames>
    <definedName name="_xlnm.Print_Titles" localSheetId="0">'Приложение 14'!$11:$13</definedName>
    <definedName name="_xlnm.Print_Area" localSheetId="0">'Приложение 14'!$A$1:$F$168</definedName>
  </definedNames>
  <calcPr calcId="125725"/>
</workbook>
</file>

<file path=xl/calcChain.xml><?xml version="1.0" encoding="utf-8"?>
<calcChain xmlns="http://schemas.openxmlformats.org/spreadsheetml/2006/main">
  <c r="F113" i="1"/>
  <c r="F152" l="1"/>
  <c r="F16"/>
  <c r="F157"/>
  <c r="F135"/>
  <c r="F127"/>
  <c r="F128"/>
  <c r="F129"/>
  <c r="F130"/>
  <c r="F131"/>
  <c r="F132"/>
  <c r="F133"/>
  <c r="F134"/>
  <c r="F136"/>
  <c r="F137"/>
  <c r="F138"/>
  <c r="F139"/>
  <c r="F140"/>
  <c r="F141"/>
  <c r="F142"/>
  <c r="F143"/>
  <c r="F144"/>
  <c r="F145"/>
  <c r="F146"/>
  <c r="F147"/>
  <c r="F148"/>
  <c r="F149"/>
  <c r="F150"/>
  <c r="F151"/>
  <c r="F153"/>
  <c r="F154"/>
  <c r="F126"/>
  <c r="F117"/>
  <c r="F118"/>
  <c r="F119"/>
  <c r="F120"/>
  <c r="F121"/>
  <c r="F122"/>
  <c r="F123"/>
  <c r="F116"/>
  <c r="F93"/>
  <c r="F94"/>
  <c r="F95"/>
  <c r="F96"/>
  <c r="F98"/>
  <c r="F99"/>
  <c r="F100"/>
  <c r="F101"/>
  <c r="F103"/>
  <c r="F104"/>
  <c r="F106"/>
  <c r="F107"/>
  <c r="F109"/>
  <c r="F110"/>
  <c r="F111"/>
  <c r="F91"/>
  <c r="F92"/>
  <c r="F90"/>
  <c r="F87"/>
  <c r="F84"/>
  <c r="F83"/>
  <c r="F82"/>
  <c r="F25"/>
  <c r="F26"/>
  <c r="F28"/>
  <c r="F29"/>
  <c r="F30"/>
  <c r="F31"/>
  <c r="F33"/>
  <c r="F34"/>
  <c r="F35"/>
  <c r="F36"/>
  <c r="F38"/>
  <c r="F39"/>
  <c r="F40"/>
  <c r="F41"/>
  <c r="F42"/>
  <c r="F44"/>
  <c r="F45"/>
  <c r="F46"/>
  <c r="F47"/>
  <c r="F48"/>
  <c r="F50"/>
  <c r="F52"/>
  <c r="F53"/>
  <c r="F54"/>
  <c r="F56"/>
  <c r="F58"/>
  <c r="F59"/>
  <c r="F60"/>
  <c r="F61"/>
  <c r="F62"/>
  <c r="F63"/>
  <c r="F64"/>
  <c r="F65"/>
  <c r="F66"/>
  <c r="F68"/>
  <c r="F69"/>
  <c r="F70"/>
  <c r="F71"/>
  <c r="F73"/>
  <c r="F74"/>
  <c r="F75"/>
  <c r="F76"/>
  <c r="F78"/>
  <c r="F79"/>
  <c r="F23"/>
  <c r="F22"/>
  <c r="F17"/>
  <c r="F18"/>
  <c r="F19"/>
</calcChain>
</file>

<file path=xl/sharedStrings.xml><?xml version="1.0" encoding="utf-8"?>
<sst xmlns="http://schemas.openxmlformats.org/spreadsheetml/2006/main" count="198" uniqueCount="177">
  <si>
    <t>Утверждаю:</t>
  </si>
  <si>
    <t>Прейскурант цен на наблюденную информацию</t>
  </si>
  <si>
    <t>№ п/п</t>
  </si>
  <si>
    <t>Агрометеорологическая</t>
  </si>
  <si>
    <t>Состояние почвы</t>
  </si>
  <si>
    <t>-визуальная влажность верхнего слоя</t>
  </si>
  <si>
    <t>-влажность инструментально в слое 0 - 100 см</t>
  </si>
  <si>
    <t>-влажность инструментально в слое 0 - 50 см</t>
  </si>
  <si>
    <t>-глубина промерзания, оттаивания</t>
  </si>
  <si>
    <t>Гидрологическая (озерная)</t>
  </si>
  <si>
    <t>Температура воды у берега</t>
  </si>
  <si>
    <t>-Температура воды у берега</t>
  </si>
  <si>
    <t>Гидрологическая (речная)</t>
  </si>
  <si>
    <t>Ледовые явления</t>
  </si>
  <si>
    <t>-виды ледяных образований и ледовых явлений</t>
  </si>
  <si>
    <t>-заторы и зажоры</t>
  </si>
  <si>
    <t>-состояние ледяного покрова и его деформации во время ледостава</t>
  </si>
  <si>
    <t>-сроки появления льда, установление ледостава, вскрытия и очищения явлений</t>
  </si>
  <si>
    <t>-степень покрытия льдом реки в периоды замерзания и вскрытия реки</t>
  </si>
  <si>
    <t>-толщина льда и характер снежного покрова на льду</t>
  </si>
  <si>
    <t>Расход воды</t>
  </si>
  <si>
    <t>-глубина потока в створе</t>
  </si>
  <si>
    <t>-ежедневный расход воды (измеренный)</t>
  </si>
  <si>
    <t>-ежедневный расход воды (расчетный)</t>
  </si>
  <si>
    <t>-скорость потока</t>
  </si>
  <si>
    <t>Сток наносов</t>
  </si>
  <si>
    <t>Уровень воды</t>
  </si>
  <si>
    <t>-уклон водной поверхности</t>
  </si>
  <si>
    <t>-уровень воды по рейке</t>
  </si>
  <si>
    <t>Химический состав воды</t>
  </si>
  <si>
    <t>-запах</t>
  </si>
  <si>
    <t>-кислотность</t>
  </si>
  <si>
    <t>-содержание растворенного кислорода</t>
  </si>
  <si>
    <t>Загрязнение атмосферного воздуха</t>
  </si>
  <si>
    <t>-диоксид азота</t>
  </si>
  <si>
    <t>-диоксид серы</t>
  </si>
  <si>
    <t>-окись азота</t>
  </si>
  <si>
    <t>-оксид углерода</t>
  </si>
  <si>
    <t>-сероводород</t>
  </si>
  <si>
    <t>-Справка о фоновых концентрациях в атмосферном воздухе</t>
  </si>
  <si>
    <t>-формальдегид</t>
  </si>
  <si>
    <t>Загрязнение поверхностных вод</t>
  </si>
  <si>
    <t>-азот аммонийный</t>
  </si>
  <si>
    <t>-азот нитратный</t>
  </si>
  <si>
    <t>-азот нитритный</t>
  </si>
  <si>
    <t>-АСПАВ</t>
  </si>
  <si>
    <t>-взвешенные вещества</t>
  </si>
  <si>
    <t>-жесткость общая</t>
  </si>
  <si>
    <t>-кальций</t>
  </si>
  <si>
    <t>-кремний</t>
  </si>
  <si>
    <t>-магний</t>
  </si>
  <si>
    <t>-натрий+калий</t>
  </si>
  <si>
    <t>-нефтепродукты</t>
  </si>
  <si>
    <t>-прозрачность</t>
  </si>
  <si>
    <t>-растворенных кислород</t>
  </si>
  <si>
    <t>-сульфаты</t>
  </si>
  <si>
    <t>-сумма ионов</t>
  </si>
  <si>
    <t>-сухой остаток</t>
  </si>
  <si>
    <t>-температура</t>
  </si>
  <si>
    <t>-хлориды</t>
  </si>
  <si>
    <t>-цветность</t>
  </si>
  <si>
    <t>Загрязнения снежного покрова</t>
  </si>
  <si>
    <t>Метеорологическая</t>
  </si>
  <si>
    <t>Атмосферное давление</t>
  </si>
  <si>
    <t>-величина барометрической тенденции</t>
  </si>
  <si>
    <t>-величина давления</t>
  </si>
  <si>
    <t>Атмосферные осадки</t>
  </si>
  <si>
    <t>-интенсивность жидких осадков</t>
  </si>
  <si>
    <t>-количество осадков</t>
  </si>
  <si>
    <t>Атмосферные явления</t>
  </si>
  <si>
    <t>-вид атмосферного явления</t>
  </si>
  <si>
    <t>-интенсивность</t>
  </si>
  <si>
    <t>-продолжительность</t>
  </si>
  <si>
    <t>-состояние погоды</t>
  </si>
  <si>
    <t>Ветер</t>
  </si>
  <si>
    <t>-максимальная скорость в срок</t>
  </si>
  <si>
    <t>-максимальная скорость между сроками</t>
  </si>
  <si>
    <t>-среднее направление</t>
  </si>
  <si>
    <t>-средняя скорость</t>
  </si>
  <si>
    <t>Влажность воздуха</t>
  </si>
  <si>
    <t>-дефицит насыщения</t>
  </si>
  <si>
    <t>-относительная влажность</t>
  </si>
  <si>
    <t>-относительная влажность по самописцу</t>
  </si>
  <si>
    <t>-парциальное давление водяного пара</t>
  </si>
  <si>
    <t>-точка росы</t>
  </si>
  <si>
    <t>Гололедно-изморозевые отложения</t>
  </si>
  <si>
    <t>-вид отложений на проводе</t>
  </si>
  <si>
    <t>-масса отложений</t>
  </si>
  <si>
    <t>-размеры отложений на проводе</t>
  </si>
  <si>
    <t>-ход развития процесса</t>
  </si>
  <si>
    <t>Метеорологическая дальность видимости</t>
  </si>
  <si>
    <t>-Метеорологическая дальность видимости</t>
  </si>
  <si>
    <t>Облачность</t>
  </si>
  <si>
    <t>-высота нижней границы</t>
  </si>
  <si>
    <t>-количество облаков</t>
  </si>
  <si>
    <t>-форма облаков</t>
  </si>
  <si>
    <t>Продолжительность солнечного сияния</t>
  </si>
  <si>
    <t>-Продолжительность солнечного сияния</t>
  </si>
  <si>
    <t>Снежный покров</t>
  </si>
  <si>
    <t>-высота в пункте (по трем рейкам)</t>
  </si>
  <si>
    <t>-высота на маршруте</t>
  </si>
  <si>
    <t>-запас воды в снеге</t>
  </si>
  <si>
    <t>-плотность снега</t>
  </si>
  <si>
    <t>-состояние поверхности поверхности почвы под снегом</t>
  </si>
  <si>
    <t>-степень покрытия окрестности</t>
  </si>
  <si>
    <t>-степень покрытия снегом маршрута</t>
  </si>
  <si>
    <t>-структура снежного покрова</t>
  </si>
  <si>
    <t>-характер залегания на маршруте</t>
  </si>
  <si>
    <t>Температура воздуха</t>
  </si>
  <si>
    <t>-в срок наблюдения</t>
  </si>
  <si>
    <t>-максимальная между срокам</t>
  </si>
  <si>
    <t>-минимальная между сроками</t>
  </si>
  <si>
    <t>-по самописцу</t>
  </si>
  <si>
    <t>Температура и состояние подстилающей поверхности</t>
  </si>
  <si>
    <t>-максимальная температура поверхности почвы</t>
  </si>
  <si>
    <t>-минимальная температура поверхности почвы</t>
  </si>
  <si>
    <t>-состояние подстилающей поверхности</t>
  </si>
  <si>
    <t>-температура поверхности почвы</t>
  </si>
  <si>
    <t>Температура почвы на глубинах</t>
  </si>
  <si>
    <t>-по вытяжным термометрам</t>
  </si>
  <si>
    <t>-по коленчатым термометрам</t>
  </si>
  <si>
    <t>Радиометрическое загрязнение</t>
  </si>
  <si>
    <t>-мощность дозы</t>
  </si>
  <si>
    <t>-наблюдения по горизонтальным планшетам</t>
  </si>
  <si>
    <t>-наблюдения по ФВУ</t>
  </si>
  <si>
    <t>Стоимость сформирована согласно "Прейскуранту цен на наблюденную и прогностическую специализированную информацию и услуги Обь-Иртышского УГМС", А.И.Бедрицкий, 2003 год.</t>
  </si>
  <si>
    <t>Начальник ПЭО</t>
  </si>
  <si>
    <t>Начальник</t>
  </si>
  <si>
    <t>ФГБУ "Обь-Иртышское УГМС"</t>
  </si>
  <si>
    <t>Гидрометеорологические величины и их характеристики</t>
  </si>
  <si>
    <t>Е.А.Бункевич</t>
  </si>
  <si>
    <t>________________ Н.И.Криворучко</t>
  </si>
  <si>
    <t>K=1,5 - срок выполнения работ сокращается на 1/2;</t>
  </si>
  <si>
    <t>K=2 - срок выполнения работ - в день заявки.</t>
  </si>
  <si>
    <t>-</t>
  </si>
  <si>
    <t>-гидрокарбонаты (щелочность)</t>
  </si>
  <si>
    <t>-фосфаты</t>
  </si>
  <si>
    <t>количество наблюдений за сезон</t>
  </si>
  <si>
    <t>количество наблюдений в сутки</t>
  </si>
  <si>
    <t>количество проб за год</t>
  </si>
  <si>
    <t>Коэф.2019</t>
  </si>
  <si>
    <t>2019 год</t>
  </si>
  <si>
    <t>"____" _________________ 2018 г.</t>
  </si>
  <si>
    <t>цена 1 характеристики одного наблюдения                     без НДС, руб.</t>
  </si>
  <si>
    <t>А.О. Кошкин</t>
  </si>
  <si>
    <t>2019</t>
  </si>
  <si>
    <t>исправлено кол-во наблюдений за сезон ДЗ 106 от 01.10.18</t>
  </si>
  <si>
    <t xml:space="preserve">Начальник </t>
  </si>
  <si>
    <t>Ямало-Ненецкого ЦГМС - филиала ФГБУ "Обь-Иртышское УГМС"</t>
  </si>
  <si>
    <t>-характеристика ледохода (шугохода)</t>
  </si>
  <si>
    <t>-гранулометрический состав взвешенных наносов</t>
  </si>
  <si>
    <t>-pH (кислотность)</t>
  </si>
  <si>
    <t>-БПК5 (биохимическое потребление кислорода)</t>
  </si>
  <si>
    <t>-пыль (взвешенные в-ва)</t>
  </si>
  <si>
    <t>-ХПК (химическое потребление кислорода)</t>
  </si>
  <si>
    <t>-фенолы (летучие)</t>
  </si>
  <si>
    <t>-тяжелые металлы (7 эл.) АСС мет-м</t>
  </si>
  <si>
    <t>удалила</t>
  </si>
  <si>
    <t>I</t>
  </si>
  <si>
    <t>II</t>
  </si>
  <si>
    <t>III</t>
  </si>
  <si>
    <t>IV</t>
  </si>
  <si>
    <t>V</t>
  </si>
  <si>
    <t>VI</t>
  </si>
  <si>
    <t>VII</t>
  </si>
  <si>
    <t>VIII</t>
  </si>
  <si>
    <t>-хлорорганические пестициды (1-4) ГЖХ методом</t>
  </si>
  <si>
    <t>добавила 1424,58/4*5= 1780,73</t>
  </si>
  <si>
    <r>
      <t>Примечание: *-</t>
    </r>
    <r>
      <rPr>
        <sz val="10"/>
        <rFont val="Times New Roman"/>
        <family val="1"/>
        <charset val="204"/>
      </rPr>
      <t>при сокращении сроков предоставления информации,  в зависимости от объёма запрашиваемых данных, к установленной прейскурантом цене следует применять следующие поправочные коэффициенты:</t>
    </r>
  </si>
  <si>
    <t>**- величина определена расчетным методом исходя из стоимости 1 элемента.</t>
  </si>
  <si>
    <t>-хлорорганические пестициды (1-5) ГЖХ методом**</t>
  </si>
  <si>
    <t>-расход взвешенных наносов (ИРН)</t>
  </si>
  <si>
    <t>-ароматические углеводороды (АУВ)</t>
  </si>
  <si>
    <t>*срок исполн., дн.</t>
  </si>
  <si>
    <t xml:space="preserve">Температура воды </t>
  </si>
  <si>
    <t>-Температура воды</t>
  </si>
  <si>
    <t>добавила</t>
  </si>
</sst>
</file>

<file path=xl/styles.xml><?xml version="1.0" encoding="utf-8"?>
<styleSheet xmlns="http://schemas.openxmlformats.org/spreadsheetml/2006/main">
  <fonts count="11">
    <font>
      <sz val="8"/>
      <name val="Arial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DCDCDC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1" fontId="2" fillId="0" borderId="4" xfId="0" applyNumberFormat="1" applyFont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4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/>
    <xf numFmtId="1" fontId="3" fillId="0" borderId="4" xfId="0" applyNumberFormat="1" applyFont="1" applyBorder="1" applyAlignment="1">
      <alignment horizontal="right"/>
    </xf>
    <xf numFmtId="2" fontId="3" fillId="0" borderId="4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0" fontId="3" fillId="0" borderId="1" xfId="0" applyFont="1" applyBorder="1"/>
    <xf numFmtId="0" fontId="6" fillId="3" borderId="0" xfId="0" applyFont="1" applyFill="1"/>
    <xf numFmtId="49" fontId="7" fillId="3" borderId="1" xfId="0" applyNumberFormat="1" applyFont="1" applyFill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right"/>
    </xf>
    <xf numFmtId="0" fontId="5" fillId="2" borderId="13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49" fontId="3" fillId="0" borderId="13" xfId="0" applyNumberFormat="1" applyFont="1" applyBorder="1" applyAlignment="1">
      <alignment horizontal="left"/>
    </xf>
    <xf numFmtId="0" fontId="5" fillId="4" borderId="13" xfId="0" applyFont="1" applyFill="1" applyBorder="1" applyAlignment="1">
      <alignment horizontal="right"/>
    </xf>
    <xf numFmtId="0" fontId="4" fillId="0" borderId="1" xfId="0" applyFont="1" applyFill="1" applyBorder="1" applyAlignment="1">
      <alignment wrapText="1"/>
    </xf>
    <xf numFmtId="0" fontId="9" fillId="2" borderId="4" xfId="0" applyFont="1" applyFill="1" applyBorder="1" applyAlignment="1">
      <alignment horizontal="center" wrapText="1"/>
    </xf>
    <xf numFmtId="1" fontId="5" fillId="2" borderId="14" xfId="0" applyNumberFormat="1" applyFont="1" applyFill="1" applyBorder="1" applyAlignment="1">
      <alignment horizontal="center" vertical="center"/>
    </xf>
    <xf numFmtId="1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" fontId="5" fillId="2" borderId="16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" fillId="2" borderId="13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right" vertical="center" wrapText="1"/>
    </xf>
    <xf numFmtId="1" fontId="3" fillId="0" borderId="4" xfId="0" applyNumberFormat="1" applyFont="1" applyFill="1" applyBorder="1" applyAlignment="1">
      <alignment horizontal="right"/>
    </xf>
    <xf numFmtId="0" fontId="3" fillId="0" borderId="13" xfId="0" applyFont="1" applyBorder="1" applyAlignment="1">
      <alignment horizontal="right" vertical="center"/>
    </xf>
    <xf numFmtId="1" fontId="3" fillId="0" borderId="4" xfId="0" applyNumberFormat="1" applyFont="1" applyBorder="1" applyAlignment="1">
      <alignment horizontal="right" vertical="center"/>
    </xf>
    <xf numFmtId="2" fontId="3" fillId="0" borderId="4" xfId="0" applyNumberFormat="1" applyFont="1" applyBorder="1" applyAlignment="1">
      <alignment horizontal="right" vertical="center"/>
    </xf>
    <xf numFmtId="0" fontId="10" fillId="0" borderId="0" xfId="0" applyFont="1"/>
    <xf numFmtId="0" fontId="3" fillId="0" borderId="13" xfId="0" applyFont="1" applyFill="1" applyBorder="1" applyAlignment="1">
      <alignment horizontal="left"/>
    </xf>
    <xf numFmtId="3" fontId="3" fillId="0" borderId="4" xfId="0" applyNumberFormat="1" applyFont="1" applyFill="1" applyBorder="1" applyAlignment="1">
      <alignment horizontal="right"/>
    </xf>
    <xf numFmtId="2" fontId="3" fillId="0" borderId="4" xfId="0" applyNumberFormat="1" applyFont="1" applyFill="1" applyBorder="1" applyAlignment="1">
      <alignment horizontal="right"/>
    </xf>
    <xf numFmtId="0" fontId="10" fillId="3" borderId="13" xfId="0" applyFont="1" applyFill="1" applyBorder="1" applyAlignment="1">
      <alignment horizontal="left"/>
    </xf>
    <xf numFmtId="0" fontId="10" fillId="3" borderId="13" xfId="0" applyFont="1" applyFill="1" applyBorder="1" applyAlignment="1">
      <alignment horizontal="right"/>
    </xf>
    <xf numFmtId="1" fontId="10" fillId="3" borderId="4" xfId="0" applyNumberFormat="1" applyFont="1" applyFill="1" applyBorder="1" applyAlignment="1">
      <alignment horizontal="right"/>
    </xf>
    <xf numFmtId="0" fontId="10" fillId="3" borderId="4" xfId="0" applyFont="1" applyFill="1" applyBorder="1" applyAlignment="1">
      <alignment horizontal="right"/>
    </xf>
    <xf numFmtId="2" fontId="10" fillId="3" borderId="4" xfId="0" applyNumberFormat="1" applyFont="1" applyFill="1" applyBorder="1" applyAlignment="1">
      <alignment horizontal="right"/>
    </xf>
    <xf numFmtId="4" fontId="3" fillId="0" borderId="4" xfId="0" applyNumberFormat="1" applyFont="1" applyFill="1" applyBorder="1" applyAlignment="1">
      <alignment horizontal="right"/>
    </xf>
    <xf numFmtId="49" fontId="3" fillId="0" borderId="13" xfId="0" applyNumberFormat="1" applyFont="1" applyFill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wrapText="1"/>
    </xf>
    <xf numFmtId="0" fontId="0" fillId="0" borderId="1" xfId="0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9"/>
  <sheetViews>
    <sheetView tabSelected="1" view="pageBreakPreview" topLeftCell="A81" zoomScaleSheetLayoutView="100" workbookViewId="0">
      <selection activeCell="I114" sqref="I114"/>
    </sheetView>
  </sheetViews>
  <sheetFormatPr defaultRowHeight="12.75"/>
  <cols>
    <col min="1" max="1" width="5.5" style="11" customWidth="1"/>
    <col min="2" max="2" width="68.6640625" style="11" customWidth="1"/>
    <col min="3" max="3" width="9.1640625" style="11" customWidth="1"/>
    <col min="4" max="4" width="11.83203125" style="11" customWidth="1"/>
    <col min="5" max="5" width="11" style="11" customWidth="1"/>
    <col min="6" max="6" width="15.83203125" style="11" customWidth="1"/>
    <col min="7" max="8" width="9.33203125" style="11"/>
    <col min="9" max="9" width="18.33203125" style="11" customWidth="1"/>
    <col min="10" max="16384" width="9.33203125" style="11"/>
  </cols>
  <sheetData>
    <row r="1" spans="1:8" s="2" customFormat="1" ht="12.95" customHeight="1">
      <c r="D1" s="9" t="s">
        <v>0</v>
      </c>
      <c r="E1" s="9"/>
      <c r="F1" s="9"/>
    </row>
    <row r="2" spans="1:8" s="2" customFormat="1" ht="12.95" customHeight="1">
      <c r="D2" s="1" t="s">
        <v>127</v>
      </c>
      <c r="E2" s="1"/>
      <c r="F2" s="1"/>
    </row>
    <row r="3" spans="1:8" s="2" customFormat="1" ht="12.95" customHeight="1">
      <c r="D3" s="2" t="s">
        <v>128</v>
      </c>
    </row>
    <row r="4" spans="1:8" s="2" customFormat="1" ht="12.95" customHeight="1">
      <c r="D4" s="1" t="s">
        <v>131</v>
      </c>
      <c r="E4" s="10"/>
      <c r="F4" s="10"/>
    </row>
    <row r="5" spans="1:8" s="2" customFormat="1" ht="12.95" customHeight="1">
      <c r="D5" s="1" t="s">
        <v>142</v>
      </c>
    </row>
    <row r="6" spans="1:8" s="2" customFormat="1" ht="12.95" customHeight="1"/>
    <row r="7" spans="1:8" s="2" customFormat="1" ht="12.95" customHeight="1">
      <c r="A7" s="49" t="s">
        <v>1</v>
      </c>
      <c r="B7" s="49"/>
      <c r="C7" s="49"/>
      <c r="D7" s="49"/>
      <c r="E7" s="49"/>
      <c r="F7" s="49"/>
    </row>
    <row r="8" spans="1:8" ht="12" customHeight="1">
      <c r="A8" s="49" t="s">
        <v>148</v>
      </c>
      <c r="B8" s="49"/>
      <c r="C8" s="49"/>
      <c r="D8" s="49"/>
      <c r="E8" s="49"/>
      <c r="F8" s="49"/>
    </row>
    <row r="9" spans="1:8">
      <c r="A9" s="50" t="s">
        <v>141</v>
      </c>
      <c r="B9" s="50"/>
      <c r="C9" s="50"/>
      <c r="D9" s="50"/>
      <c r="E9" s="50"/>
      <c r="F9" s="50"/>
    </row>
    <row r="11" spans="1:8" s="2" customFormat="1" ht="18.75" customHeight="1">
      <c r="A11" s="51" t="s">
        <v>2</v>
      </c>
      <c r="B11" s="53" t="s">
        <v>129</v>
      </c>
      <c r="C11" s="53" t="s">
        <v>173</v>
      </c>
      <c r="D11" s="56" t="s">
        <v>137</v>
      </c>
      <c r="E11" s="59" t="s">
        <v>143</v>
      </c>
      <c r="F11" s="60"/>
    </row>
    <row r="12" spans="1:8" s="2" customFormat="1" ht="18.75" customHeight="1">
      <c r="A12" s="52"/>
      <c r="B12" s="54"/>
      <c r="C12" s="63"/>
      <c r="D12" s="57"/>
      <c r="E12" s="61"/>
      <c r="F12" s="62"/>
    </row>
    <row r="13" spans="1:8" s="2" customFormat="1" ht="12.75" customHeight="1">
      <c r="A13" s="52"/>
      <c r="B13" s="55"/>
      <c r="C13" s="64"/>
      <c r="D13" s="58"/>
      <c r="E13" s="3">
        <v>2003</v>
      </c>
      <c r="F13" s="19" t="s">
        <v>145</v>
      </c>
      <c r="H13" s="18" t="s">
        <v>140</v>
      </c>
    </row>
    <row r="14" spans="1:8" ht="15.75">
      <c r="A14" s="27" t="s">
        <v>158</v>
      </c>
      <c r="B14" s="32" t="s">
        <v>3</v>
      </c>
      <c r="C14" s="4"/>
      <c r="D14" s="5"/>
      <c r="E14" s="5"/>
      <c r="F14" s="5"/>
      <c r="H14" s="17">
        <v>3.25</v>
      </c>
    </row>
    <row r="15" spans="1:8">
      <c r="A15" s="28">
        <v>1</v>
      </c>
      <c r="B15" s="6" t="s">
        <v>4</v>
      </c>
      <c r="C15" s="20"/>
      <c r="D15" s="7"/>
      <c r="E15" s="7"/>
      <c r="F15" s="7"/>
    </row>
    <row r="16" spans="1:8">
      <c r="A16" s="29"/>
      <c r="B16" s="6" t="s">
        <v>5</v>
      </c>
      <c r="C16" s="20">
        <v>3</v>
      </c>
      <c r="D16" s="12">
        <v>205</v>
      </c>
      <c r="E16" s="13">
        <v>87.77</v>
      </c>
      <c r="F16" s="14">
        <f>E16*3.25</f>
        <v>285.2525</v>
      </c>
      <c r="G16" s="38">
        <v>87.77</v>
      </c>
    </row>
    <row r="17" spans="1:6">
      <c r="A17" s="29"/>
      <c r="B17" s="6" t="s">
        <v>6</v>
      </c>
      <c r="C17" s="20">
        <v>3</v>
      </c>
      <c r="D17" s="12">
        <v>13</v>
      </c>
      <c r="E17" s="14">
        <v>2492.7800000000002</v>
      </c>
      <c r="F17" s="14">
        <f t="shared" ref="F17:F19" si="0">E17*3.25</f>
        <v>8101.5350000000008</v>
      </c>
    </row>
    <row r="18" spans="1:6">
      <c r="A18" s="29"/>
      <c r="B18" s="6" t="s">
        <v>7</v>
      </c>
      <c r="C18" s="20">
        <v>3</v>
      </c>
      <c r="D18" s="12">
        <v>10</v>
      </c>
      <c r="E18" s="14">
        <v>1737.92</v>
      </c>
      <c r="F18" s="14">
        <f t="shared" si="0"/>
        <v>5648.24</v>
      </c>
    </row>
    <row r="19" spans="1:6">
      <c r="A19" s="29"/>
      <c r="B19" s="6" t="s">
        <v>8</v>
      </c>
      <c r="C19" s="20">
        <v>3</v>
      </c>
      <c r="D19" s="12">
        <v>54</v>
      </c>
      <c r="E19" s="13">
        <v>157.99</v>
      </c>
      <c r="F19" s="13">
        <f t="shared" si="0"/>
        <v>513.46749999999997</v>
      </c>
    </row>
    <row r="20" spans="1:6" ht="36">
      <c r="A20" s="30" t="s">
        <v>159</v>
      </c>
      <c r="B20" s="32" t="s">
        <v>62</v>
      </c>
      <c r="C20" s="21"/>
      <c r="D20" s="26" t="s">
        <v>138</v>
      </c>
      <c r="E20" s="5"/>
      <c r="F20" s="5"/>
    </row>
    <row r="21" spans="1:6">
      <c r="A21" s="28">
        <v>1</v>
      </c>
      <c r="B21" s="6" t="s">
        <v>63</v>
      </c>
      <c r="C21" s="20"/>
      <c r="D21" s="7"/>
      <c r="E21" s="7"/>
      <c r="F21" s="7"/>
    </row>
    <row r="22" spans="1:6">
      <c r="A22" s="29"/>
      <c r="B22" s="6" t="s">
        <v>64</v>
      </c>
      <c r="C22" s="20">
        <v>3</v>
      </c>
      <c r="D22" s="12">
        <v>8</v>
      </c>
      <c r="E22" s="13">
        <v>7.6</v>
      </c>
      <c r="F22" s="13">
        <f>E22*3.25</f>
        <v>24.7</v>
      </c>
    </row>
    <row r="23" spans="1:6">
      <c r="A23" s="29"/>
      <c r="B23" s="6" t="s">
        <v>65</v>
      </c>
      <c r="C23" s="20">
        <v>3</v>
      </c>
      <c r="D23" s="12">
        <v>8</v>
      </c>
      <c r="E23" s="13">
        <v>7.6</v>
      </c>
      <c r="F23" s="13">
        <f>E23*3.25</f>
        <v>24.7</v>
      </c>
    </row>
    <row r="24" spans="1:6">
      <c r="A24" s="28">
        <v>2</v>
      </c>
      <c r="B24" s="6" t="s">
        <v>66</v>
      </c>
      <c r="C24" s="20"/>
      <c r="D24" s="7"/>
      <c r="E24" s="7"/>
      <c r="F24" s="13"/>
    </row>
    <row r="25" spans="1:6">
      <c r="A25" s="29"/>
      <c r="B25" s="6" t="s">
        <v>67</v>
      </c>
      <c r="C25" s="20">
        <v>3</v>
      </c>
      <c r="D25" s="12">
        <v>8</v>
      </c>
      <c r="E25" s="13">
        <v>7.1</v>
      </c>
      <c r="F25" s="13">
        <f t="shared" ref="F25:F79" si="1">E25*3.25</f>
        <v>23.074999999999999</v>
      </c>
    </row>
    <row r="26" spans="1:6">
      <c r="A26" s="29"/>
      <c r="B26" s="6" t="s">
        <v>68</v>
      </c>
      <c r="C26" s="20">
        <v>3</v>
      </c>
      <c r="D26" s="12">
        <v>2</v>
      </c>
      <c r="E26" s="13">
        <v>9.6300000000000008</v>
      </c>
      <c r="F26" s="13">
        <f t="shared" si="1"/>
        <v>31.297500000000003</v>
      </c>
    </row>
    <row r="27" spans="1:6">
      <c r="A27" s="28">
        <v>3</v>
      </c>
      <c r="B27" s="6" t="s">
        <v>69</v>
      </c>
      <c r="C27" s="20"/>
      <c r="D27" s="7"/>
      <c r="E27" s="7"/>
      <c r="F27" s="13"/>
    </row>
    <row r="28" spans="1:6">
      <c r="A28" s="29"/>
      <c r="B28" s="6" t="s">
        <v>70</v>
      </c>
      <c r="C28" s="20">
        <v>3</v>
      </c>
      <c r="D28" s="12">
        <v>24</v>
      </c>
      <c r="E28" s="13">
        <v>3.04</v>
      </c>
      <c r="F28" s="13">
        <f t="shared" si="1"/>
        <v>9.8800000000000008</v>
      </c>
    </row>
    <row r="29" spans="1:6">
      <c r="A29" s="29"/>
      <c r="B29" s="6" t="s">
        <v>71</v>
      </c>
      <c r="C29" s="20">
        <v>3</v>
      </c>
      <c r="D29" s="12">
        <v>24</v>
      </c>
      <c r="E29" s="13">
        <v>3.55</v>
      </c>
      <c r="F29" s="13">
        <f t="shared" si="1"/>
        <v>11.5375</v>
      </c>
    </row>
    <row r="30" spans="1:6">
      <c r="A30" s="29"/>
      <c r="B30" s="6" t="s">
        <v>72</v>
      </c>
      <c r="C30" s="20">
        <v>3</v>
      </c>
      <c r="D30" s="12">
        <v>24</v>
      </c>
      <c r="E30" s="13">
        <v>3.04</v>
      </c>
      <c r="F30" s="13">
        <f t="shared" si="1"/>
        <v>9.8800000000000008</v>
      </c>
    </row>
    <row r="31" spans="1:6">
      <c r="A31" s="29"/>
      <c r="B31" s="6" t="s">
        <v>73</v>
      </c>
      <c r="C31" s="20">
        <v>3</v>
      </c>
      <c r="D31" s="12">
        <v>8</v>
      </c>
      <c r="E31" s="13">
        <v>4.0599999999999996</v>
      </c>
      <c r="F31" s="13">
        <f t="shared" si="1"/>
        <v>13.194999999999999</v>
      </c>
    </row>
    <row r="32" spans="1:6">
      <c r="A32" s="28">
        <v>4</v>
      </c>
      <c r="B32" s="6" t="s">
        <v>74</v>
      </c>
      <c r="C32" s="20"/>
      <c r="D32" s="7"/>
      <c r="E32" s="7"/>
      <c r="F32" s="13"/>
    </row>
    <row r="33" spans="1:6">
      <c r="A33" s="29"/>
      <c r="B33" s="6" t="s">
        <v>75</v>
      </c>
      <c r="C33" s="20">
        <v>3</v>
      </c>
      <c r="D33" s="12">
        <v>8</v>
      </c>
      <c r="E33" s="13">
        <v>6.08</v>
      </c>
      <c r="F33" s="13">
        <f t="shared" si="1"/>
        <v>19.760000000000002</v>
      </c>
    </row>
    <row r="34" spans="1:6">
      <c r="A34" s="29"/>
      <c r="B34" s="6" t="s">
        <v>76</v>
      </c>
      <c r="C34" s="20">
        <v>3</v>
      </c>
      <c r="D34" s="12">
        <v>8</v>
      </c>
      <c r="E34" s="13">
        <v>7.1</v>
      </c>
      <c r="F34" s="13">
        <f t="shared" si="1"/>
        <v>23.074999999999999</v>
      </c>
    </row>
    <row r="35" spans="1:6">
      <c r="A35" s="29"/>
      <c r="B35" s="6" t="s">
        <v>77</v>
      </c>
      <c r="C35" s="20">
        <v>3</v>
      </c>
      <c r="D35" s="12">
        <v>8</v>
      </c>
      <c r="E35" s="13">
        <v>10.14</v>
      </c>
      <c r="F35" s="13">
        <f t="shared" si="1"/>
        <v>32.954999999999998</v>
      </c>
    </row>
    <row r="36" spans="1:6">
      <c r="A36" s="29"/>
      <c r="B36" s="6" t="s">
        <v>78</v>
      </c>
      <c r="C36" s="20">
        <v>3</v>
      </c>
      <c r="D36" s="12">
        <v>8</v>
      </c>
      <c r="E36" s="13">
        <v>7.6</v>
      </c>
      <c r="F36" s="13">
        <f t="shared" si="1"/>
        <v>24.7</v>
      </c>
    </row>
    <row r="37" spans="1:6">
      <c r="A37" s="28">
        <v>5</v>
      </c>
      <c r="B37" s="6" t="s">
        <v>79</v>
      </c>
      <c r="C37" s="20"/>
      <c r="D37" s="7"/>
      <c r="E37" s="7"/>
      <c r="F37" s="13"/>
    </row>
    <row r="38" spans="1:6">
      <c r="A38" s="29"/>
      <c r="B38" s="6" t="s">
        <v>80</v>
      </c>
      <c r="C38" s="20">
        <v>3</v>
      </c>
      <c r="D38" s="12">
        <v>8</v>
      </c>
      <c r="E38" s="13">
        <v>6.08</v>
      </c>
      <c r="F38" s="13">
        <f t="shared" si="1"/>
        <v>19.760000000000002</v>
      </c>
    </row>
    <row r="39" spans="1:6">
      <c r="A39" s="29"/>
      <c r="B39" s="6" t="s">
        <v>81</v>
      </c>
      <c r="C39" s="20">
        <v>3</v>
      </c>
      <c r="D39" s="12">
        <v>8</v>
      </c>
      <c r="E39" s="13">
        <v>5.58</v>
      </c>
      <c r="F39" s="13">
        <f t="shared" si="1"/>
        <v>18.135000000000002</v>
      </c>
    </row>
    <row r="40" spans="1:6">
      <c r="A40" s="29"/>
      <c r="B40" s="6" t="s">
        <v>82</v>
      </c>
      <c r="C40" s="20">
        <v>3</v>
      </c>
      <c r="D40" s="12">
        <v>24</v>
      </c>
      <c r="E40" s="13">
        <v>6.59</v>
      </c>
      <c r="F40" s="13">
        <f t="shared" si="1"/>
        <v>21.4175</v>
      </c>
    </row>
    <row r="41" spans="1:6">
      <c r="A41" s="29"/>
      <c r="B41" s="6" t="s">
        <v>83</v>
      </c>
      <c r="C41" s="20">
        <v>3</v>
      </c>
      <c r="D41" s="12">
        <v>8</v>
      </c>
      <c r="E41" s="13">
        <v>6.08</v>
      </c>
      <c r="F41" s="13">
        <f t="shared" si="1"/>
        <v>19.760000000000002</v>
      </c>
    </row>
    <row r="42" spans="1:6">
      <c r="A42" s="29"/>
      <c r="B42" s="6" t="s">
        <v>84</v>
      </c>
      <c r="C42" s="20">
        <v>3</v>
      </c>
      <c r="D42" s="12">
        <v>8</v>
      </c>
      <c r="E42" s="13">
        <v>7.1</v>
      </c>
      <c r="F42" s="13">
        <f t="shared" si="1"/>
        <v>23.074999999999999</v>
      </c>
    </row>
    <row r="43" spans="1:6">
      <c r="A43" s="28">
        <v>6</v>
      </c>
      <c r="B43" s="6" t="s">
        <v>85</v>
      </c>
      <c r="C43" s="20"/>
      <c r="D43" s="7"/>
      <c r="E43" s="7"/>
      <c r="F43" s="13"/>
    </row>
    <row r="44" spans="1:6">
      <c r="A44" s="29"/>
      <c r="B44" s="6" t="s">
        <v>86</v>
      </c>
      <c r="C44" s="20">
        <v>3</v>
      </c>
      <c r="D44" s="12">
        <v>16</v>
      </c>
      <c r="E44" s="13">
        <v>4.0599999999999996</v>
      </c>
      <c r="F44" s="13">
        <f t="shared" si="1"/>
        <v>13.194999999999999</v>
      </c>
    </row>
    <row r="45" spans="1:6">
      <c r="A45" s="29"/>
      <c r="B45" s="6" t="s">
        <v>87</v>
      </c>
      <c r="C45" s="20">
        <v>3</v>
      </c>
      <c r="D45" s="12">
        <v>16</v>
      </c>
      <c r="E45" s="13">
        <v>17.239999999999998</v>
      </c>
      <c r="F45" s="13">
        <f t="shared" si="1"/>
        <v>56.029999999999994</v>
      </c>
    </row>
    <row r="46" spans="1:6">
      <c r="A46" s="29"/>
      <c r="B46" s="6" t="s">
        <v>72</v>
      </c>
      <c r="C46" s="20">
        <v>3</v>
      </c>
      <c r="D46" s="12">
        <v>16</v>
      </c>
      <c r="E46" s="13">
        <v>6.08</v>
      </c>
      <c r="F46" s="13">
        <f t="shared" si="1"/>
        <v>19.760000000000002</v>
      </c>
    </row>
    <row r="47" spans="1:6">
      <c r="A47" s="29"/>
      <c r="B47" s="6" t="s">
        <v>88</v>
      </c>
      <c r="C47" s="20">
        <v>3</v>
      </c>
      <c r="D47" s="12">
        <v>16</v>
      </c>
      <c r="E47" s="13">
        <v>11.15</v>
      </c>
      <c r="F47" s="13">
        <f t="shared" si="1"/>
        <v>36.237500000000004</v>
      </c>
    </row>
    <row r="48" spans="1:6">
      <c r="A48" s="29"/>
      <c r="B48" s="6" t="s">
        <v>89</v>
      </c>
      <c r="C48" s="20">
        <v>3</v>
      </c>
      <c r="D48" s="12">
        <v>16</v>
      </c>
      <c r="E48" s="13">
        <v>5.07</v>
      </c>
      <c r="F48" s="13">
        <f t="shared" si="1"/>
        <v>16.477499999999999</v>
      </c>
    </row>
    <row r="49" spans="1:6">
      <c r="A49" s="28">
        <v>7</v>
      </c>
      <c r="B49" s="6" t="s">
        <v>90</v>
      </c>
      <c r="C49" s="20"/>
      <c r="D49" s="7"/>
      <c r="E49" s="7"/>
      <c r="F49" s="13"/>
    </row>
    <row r="50" spans="1:6">
      <c r="A50" s="29"/>
      <c r="B50" s="6" t="s">
        <v>91</v>
      </c>
      <c r="C50" s="20">
        <v>3</v>
      </c>
      <c r="D50" s="12">
        <v>8</v>
      </c>
      <c r="E50" s="13">
        <v>8.6199999999999992</v>
      </c>
      <c r="F50" s="13">
        <f t="shared" si="1"/>
        <v>28.014999999999997</v>
      </c>
    </row>
    <row r="51" spans="1:6">
      <c r="A51" s="28">
        <v>8</v>
      </c>
      <c r="B51" s="6" t="s">
        <v>92</v>
      </c>
      <c r="C51" s="20"/>
      <c r="D51" s="7"/>
      <c r="E51" s="7"/>
      <c r="F51" s="13"/>
    </row>
    <row r="52" spans="1:6">
      <c r="A52" s="29"/>
      <c r="B52" s="6" t="s">
        <v>93</v>
      </c>
      <c r="C52" s="20">
        <v>3</v>
      </c>
      <c r="D52" s="12">
        <v>8</v>
      </c>
      <c r="E52" s="13">
        <v>7.6</v>
      </c>
      <c r="F52" s="13">
        <f t="shared" si="1"/>
        <v>24.7</v>
      </c>
    </row>
    <row r="53" spans="1:6">
      <c r="A53" s="29"/>
      <c r="B53" s="6" t="s">
        <v>94</v>
      </c>
      <c r="C53" s="20">
        <v>3</v>
      </c>
      <c r="D53" s="12">
        <v>8</v>
      </c>
      <c r="E53" s="13">
        <v>3.04</v>
      </c>
      <c r="F53" s="13">
        <f t="shared" si="1"/>
        <v>9.8800000000000008</v>
      </c>
    </row>
    <row r="54" spans="1:6">
      <c r="A54" s="29"/>
      <c r="B54" s="6" t="s">
        <v>95</v>
      </c>
      <c r="C54" s="20">
        <v>3</v>
      </c>
      <c r="D54" s="12">
        <v>8</v>
      </c>
      <c r="E54" s="13">
        <v>3.55</v>
      </c>
      <c r="F54" s="13">
        <f t="shared" si="1"/>
        <v>11.5375</v>
      </c>
    </row>
    <row r="55" spans="1:6">
      <c r="A55" s="28">
        <v>9</v>
      </c>
      <c r="B55" s="6" t="s">
        <v>96</v>
      </c>
      <c r="C55" s="20"/>
      <c r="D55" s="7"/>
      <c r="E55" s="7"/>
      <c r="F55" s="13"/>
    </row>
    <row r="56" spans="1:6">
      <c r="A56" s="29"/>
      <c r="B56" s="6" t="s">
        <v>97</v>
      </c>
      <c r="C56" s="20">
        <v>3</v>
      </c>
      <c r="D56" s="12">
        <v>24</v>
      </c>
      <c r="E56" s="13">
        <v>6.08</v>
      </c>
      <c r="F56" s="13">
        <f t="shared" si="1"/>
        <v>19.760000000000002</v>
      </c>
    </row>
    <row r="57" spans="1:6">
      <c r="A57" s="28">
        <v>10</v>
      </c>
      <c r="B57" s="6" t="s">
        <v>98</v>
      </c>
      <c r="C57" s="20"/>
      <c r="D57" s="7"/>
      <c r="E57" s="7"/>
      <c r="F57" s="13"/>
    </row>
    <row r="58" spans="1:6">
      <c r="A58" s="29"/>
      <c r="B58" s="6" t="s">
        <v>99</v>
      </c>
      <c r="C58" s="20">
        <v>3</v>
      </c>
      <c r="D58" s="12">
        <v>1</v>
      </c>
      <c r="E58" s="13">
        <v>3.03</v>
      </c>
      <c r="F58" s="13">
        <f t="shared" si="1"/>
        <v>9.8475000000000001</v>
      </c>
    </row>
    <row r="59" spans="1:6">
      <c r="A59" s="29"/>
      <c r="B59" s="6" t="s">
        <v>100</v>
      </c>
      <c r="C59" s="20">
        <v>3</v>
      </c>
      <c r="D59" s="12">
        <v>1</v>
      </c>
      <c r="E59" s="13">
        <v>112.55</v>
      </c>
      <c r="F59" s="13">
        <f t="shared" si="1"/>
        <v>365.78749999999997</v>
      </c>
    </row>
    <row r="60" spans="1:6">
      <c r="A60" s="29"/>
      <c r="B60" s="6" t="s">
        <v>101</v>
      </c>
      <c r="C60" s="20">
        <v>3</v>
      </c>
      <c r="D60" s="12">
        <v>1</v>
      </c>
      <c r="E60" s="13">
        <v>131.81</v>
      </c>
      <c r="F60" s="13">
        <f t="shared" si="1"/>
        <v>428.38249999999999</v>
      </c>
    </row>
    <row r="61" spans="1:6">
      <c r="A61" s="29"/>
      <c r="B61" s="6" t="s">
        <v>102</v>
      </c>
      <c r="C61" s="20">
        <v>3</v>
      </c>
      <c r="D61" s="12">
        <v>1</v>
      </c>
      <c r="E61" s="13">
        <v>128.26</v>
      </c>
      <c r="F61" s="13">
        <f t="shared" si="1"/>
        <v>416.84499999999997</v>
      </c>
    </row>
    <row r="62" spans="1:6">
      <c r="A62" s="29"/>
      <c r="B62" s="6" t="s">
        <v>103</v>
      </c>
      <c r="C62" s="20">
        <v>3</v>
      </c>
      <c r="D62" s="12">
        <v>1</v>
      </c>
      <c r="E62" s="13">
        <v>126.74</v>
      </c>
      <c r="F62" s="13">
        <f t="shared" si="1"/>
        <v>411.90499999999997</v>
      </c>
    </row>
    <row r="63" spans="1:6">
      <c r="A63" s="29"/>
      <c r="B63" s="6" t="s">
        <v>104</v>
      </c>
      <c r="C63" s="20">
        <v>3</v>
      </c>
      <c r="D63" s="12">
        <v>1</v>
      </c>
      <c r="E63" s="13">
        <v>5.07</v>
      </c>
      <c r="F63" s="13">
        <f t="shared" si="1"/>
        <v>16.477499999999999</v>
      </c>
    </row>
    <row r="64" spans="1:6">
      <c r="A64" s="29"/>
      <c r="B64" s="6" t="s">
        <v>105</v>
      </c>
      <c r="C64" s="20">
        <v>3</v>
      </c>
      <c r="D64" s="12">
        <v>1</v>
      </c>
      <c r="E64" s="13">
        <v>18.25</v>
      </c>
      <c r="F64" s="13">
        <f t="shared" si="1"/>
        <v>59.3125</v>
      </c>
    </row>
    <row r="65" spans="1:6">
      <c r="A65" s="29"/>
      <c r="B65" s="6" t="s">
        <v>106</v>
      </c>
      <c r="C65" s="20">
        <v>3</v>
      </c>
      <c r="D65" s="12">
        <v>1</v>
      </c>
      <c r="E65" s="13">
        <v>144.99</v>
      </c>
      <c r="F65" s="13">
        <f t="shared" si="1"/>
        <v>471.21750000000003</v>
      </c>
    </row>
    <row r="66" spans="1:6">
      <c r="A66" s="29"/>
      <c r="B66" s="6" t="s">
        <v>107</v>
      </c>
      <c r="C66" s="20">
        <v>3</v>
      </c>
      <c r="D66" s="12">
        <v>1</v>
      </c>
      <c r="E66" s="13">
        <v>23.83</v>
      </c>
      <c r="F66" s="13">
        <f t="shared" si="1"/>
        <v>77.447499999999991</v>
      </c>
    </row>
    <row r="67" spans="1:6">
      <c r="A67" s="28">
        <v>11</v>
      </c>
      <c r="B67" s="6" t="s">
        <v>108</v>
      </c>
      <c r="C67" s="20"/>
      <c r="D67" s="7"/>
      <c r="E67" s="7"/>
      <c r="F67" s="13"/>
    </row>
    <row r="68" spans="1:6">
      <c r="A68" s="29"/>
      <c r="B68" s="6" t="s">
        <v>109</v>
      </c>
      <c r="C68" s="20">
        <v>3</v>
      </c>
      <c r="D68" s="12">
        <v>8</v>
      </c>
      <c r="E68" s="13">
        <v>8.11</v>
      </c>
      <c r="F68" s="13">
        <f t="shared" si="1"/>
        <v>26.357499999999998</v>
      </c>
    </row>
    <row r="69" spans="1:6">
      <c r="A69" s="29"/>
      <c r="B69" s="6" t="s">
        <v>110</v>
      </c>
      <c r="C69" s="20">
        <v>3</v>
      </c>
      <c r="D69" s="12">
        <v>8</v>
      </c>
      <c r="E69" s="13">
        <v>8.6199999999999992</v>
      </c>
      <c r="F69" s="13">
        <f t="shared" si="1"/>
        <v>28.014999999999997</v>
      </c>
    </row>
    <row r="70" spans="1:6">
      <c r="A70" s="29"/>
      <c r="B70" s="6" t="s">
        <v>111</v>
      </c>
      <c r="C70" s="20">
        <v>3</v>
      </c>
      <c r="D70" s="12">
        <v>8</v>
      </c>
      <c r="E70" s="13">
        <v>8.6199999999999992</v>
      </c>
      <c r="F70" s="13">
        <f t="shared" si="1"/>
        <v>28.014999999999997</v>
      </c>
    </row>
    <row r="71" spans="1:6">
      <c r="A71" s="29"/>
      <c r="B71" s="6" t="s">
        <v>112</v>
      </c>
      <c r="C71" s="20">
        <v>3</v>
      </c>
      <c r="D71" s="12">
        <v>24</v>
      </c>
      <c r="E71" s="13">
        <v>7.6</v>
      </c>
      <c r="F71" s="13">
        <f t="shared" si="1"/>
        <v>24.7</v>
      </c>
    </row>
    <row r="72" spans="1:6">
      <c r="A72" s="28">
        <v>12</v>
      </c>
      <c r="B72" s="6" t="s">
        <v>113</v>
      </c>
      <c r="C72" s="20"/>
      <c r="D72" s="7"/>
      <c r="E72" s="7"/>
      <c r="F72" s="13"/>
    </row>
    <row r="73" spans="1:6">
      <c r="A73" s="29"/>
      <c r="B73" s="6" t="s">
        <v>114</v>
      </c>
      <c r="C73" s="20">
        <v>3</v>
      </c>
      <c r="D73" s="12">
        <v>8</v>
      </c>
      <c r="E73" s="13">
        <v>5.07</v>
      </c>
      <c r="F73" s="13">
        <f t="shared" si="1"/>
        <v>16.477499999999999</v>
      </c>
    </row>
    <row r="74" spans="1:6">
      <c r="A74" s="29"/>
      <c r="B74" s="6" t="s">
        <v>115</v>
      </c>
      <c r="C74" s="20">
        <v>3</v>
      </c>
      <c r="D74" s="12">
        <v>8</v>
      </c>
      <c r="E74" s="13">
        <v>6.59</v>
      </c>
      <c r="F74" s="13">
        <f t="shared" si="1"/>
        <v>21.4175</v>
      </c>
    </row>
    <row r="75" spans="1:6">
      <c r="A75" s="29"/>
      <c r="B75" s="6" t="s">
        <v>116</v>
      </c>
      <c r="C75" s="20">
        <v>3</v>
      </c>
      <c r="D75" s="12">
        <v>1</v>
      </c>
      <c r="E75" s="13">
        <v>1.52</v>
      </c>
      <c r="F75" s="13">
        <f t="shared" si="1"/>
        <v>4.9400000000000004</v>
      </c>
    </row>
    <row r="76" spans="1:6">
      <c r="A76" s="29"/>
      <c r="B76" s="6" t="s">
        <v>117</v>
      </c>
      <c r="C76" s="20">
        <v>3</v>
      </c>
      <c r="D76" s="12">
        <v>8</v>
      </c>
      <c r="E76" s="13">
        <v>5.07</v>
      </c>
      <c r="F76" s="13">
        <f t="shared" si="1"/>
        <v>16.477499999999999</v>
      </c>
    </row>
    <row r="77" spans="1:6">
      <c r="A77" s="28">
        <v>13</v>
      </c>
      <c r="B77" s="6" t="s">
        <v>118</v>
      </c>
      <c r="C77" s="20"/>
      <c r="D77" s="7"/>
      <c r="E77" s="7"/>
      <c r="F77" s="13"/>
    </row>
    <row r="78" spans="1:6">
      <c r="A78" s="29"/>
      <c r="B78" s="6" t="s">
        <v>119</v>
      </c>
      <c r="C78" s="20">
        <v>3</v>
      </c>
      <c r="D78" s="12">
        <v>1</v>
      </c>
      <c r="E78" s="13">
        <v>10.65</v>
      </c>
      <c r="F78" s="13">
        <f t="shared" si="1"/>
        <v>34.612500000000004</v>
      </c>
    </row>
    <row r="79" spans="1:6">
      <c r="A79" s="29"/>
      <c r="B79" s="6" t="s">
        <v>120</v>
      </c>
      <c r="C79" s="20">
        <v>3</v>
      </c>
      <c r="D79" s="12">
        <v>8</v>
      </c>
      <c r="E79" s="13">
        <v>7.1</v>
      </c>
      <c r="F79" s="13">
        <f t="shared" si="1"/>
        <v>23.074999999999999</v>
      </c>
    </row>
    <row r="80" spans="1:6">
      <c r="A80" s="30" t="s">
        <v>160</v>
      </c>
      <c r="B80" s="32" t="s">
        <v>121</v>
      </c>
      <c r="C80" s="21"/>
      <c r="D80" s="5"/>
      <c r="E80" s="5"/>
      <c r="F80" s="5"/>
    </row>
    <row r="81" spans="1:7">
      <c r="A81" s="28">
        <v>1</v>
      </c>
      <c r="B81" s="6" t="s">
        <v>121</v>
      </c>
      <c r="C81" s="20"/>
      <c r="D81" s="7"/>
      <c r="E81" s="7"/>
      <c r="F81" s="7"/>
    </row>
    <row r="82" spans="1:7">
      <c r="A82" s="29"/>
      <c r="B82" s="6" t="s">
        <v>122</v>
      </c>
      <c r="C82" s="20">
        <v>3</v>
      </c>
      <c r="D82" s="12">
        <v>365</v>
      </c>
      <c r="E82" s="13">
        <v>124.35</v>
      </c>
      <c r="F82" s="13">
        <f>E82*3.25</f>
        <v>404.13749999999999</v>
      </c>
    </row>
    <row r="83" spans="1:7">
      <c r="A83" s="29"/>
      <c r="B83" s="6" t="s">
        <v>123</v>
      </c>
      <c r="C83" s="20">
        <v>3</v>
      </c>
      <c r="D83" s="15">
        <v>4380</v>
      </c>
      <c r="E83" s="13">
        <v>750.59</v>
      </c>
      <c r="F83" s="14">
        <f t="shared" ref="F83:F84" si="2">E83*3.25</f>
        <v>2439.4175</v>
      </c>
    </row>
    <row r="84" spans="1:7">
      <c r="A84" s="31"/>
      <c r="B84" s="6" t="s">
        <v>124</v>
      </c>
      <c r="C84" s="20">
        <v>3</v>
      </c>
      <c r="D84" s="15">
        <v>1095</v>
      </c>
      <c r="E84" s="14">
        <v>1012.77</v>
      </c>
      <c r="F84" s="14">
        <f t="shared" si="2"/>
        <v>3291.5025000000001</v>
      </c>
    </row>
    <row r="85" spans="1:7">
      <c r="A85" s="30" t="s">
        <v>161</v>
      </c>
      <c r="B85" s="32" t="s">
        <v>9</v>
      </c>
      <c r="C85" s="21"/>
      <c r="D85" s="26"/>
      <c r="E85" s="5"/>
      <c r="F85" s="5"/>
    </row>
    <row r="86" spans="1:7">
      <c r="A86" s="28">
        <v>1</v>
      </c>
      <c r="B86" s="6" t="s">
        <v>10</v>
      </c>
      <c r="C86" s="20" t="s">
        <v>134</v>
      </c>
      <c r="D86" s="7"/>
      <c r="E86" s="7"/>
      <c r="F86" s="7"/>
    </row>
    <row r="87" spans="1:7">
      <c r="A87" s="29"/>
      <c r="B87" s="6" t="s">
        <v>11</v>
      </c>
      <c r="C87" s="20" t="s">
        <v>134</v>
      </c>
      <c r="D87" s="12">
        <v>2</v>
      </c>
      <c r="E87" s="41">
        <v>14.2</v>
      </c>
      <c r="F87" s="13">
        <f>E87*3.25</f>
        <v>46.15</v>
      </c>
      <c r="G87" s="38">
        <v>14.2</v>
      </c>
    </row>
    <row r="88" spans="1:7">
      <c r="A88" s="30" t="s">
        <v>162</v>
      </c>
      <c r="B88" s="32" t="s">
        <v>12</v>
      </c>
      <c r="C88" s="21"/>
      <c r="D88" s="5"/>
      <c r="E88" s="5"/>
      <c r="F88" s="5"/>
    </row>
    <row r="89" spans="1:7">
      <c r="A89" s="28">
        <v>1</v>
      </c>
      <c r="B89" s="23" t="s">
        <v>13</v>
      </c>
      <c r="C89" s="20"/>
      <c r="D89" s="7"/>
      <c r="E89" s="7"/>
      <c r="F89" s="7"/>
    </row>
    <row r="90" spans="1:7">
      <c r="A90" s="29"/>
      <c r="B90" s="23" t="s">
        <v>14</v>
      </c>
      <c r="C90" s="20">
        <v>45</v>
      </c>
      <c r="D90" s="12">
        <v>1</v>
      </c>
      <c r="E90" s="13">
        <v>20.51</v>
      </c>
      <c r="F90" s="13">
        <f>E90*3.25</f>
        <v>66.657499999999999</v>
      </c>
    </row>
    <row r="91" spans="1:7">
      <c r="A91" s="29"/>
      <c r="B91" s="23" t="s">
        <v>15</v>
      </c>
      <c r="C91" s="20" t="s">
        <v>134</v>
      </c>
      <c r="D91" s="12">
        <v>1</v>
      </c>
      <c r="E91" s="41">
        <v>20.51</v>
      </c>
      <c r="F91" s="13">
        <f t="shared" ref="F91:F111" si="3">E91*3.25</f>
        <v>66.657499999999999</v>
      </c>
      <c r="G91" s="38">
        <v>20.51</v>
      </c>
    </row>
    <row r="92" spans="1:7">
      <c r="A92" s="29"/>
      <c r="B92" s="23" t="s">
        <v>16</v>
      </c>
      <c r="C92" s="20" t="s">
        <v>134</v>
      </c>
      <c r="D92" s="12">
        <v>1</v>
      </c>
      <c r="E92" s="13">
        <v>30.76</v>
      </c>
      <c r="F92" s="13">
        <f t="shared" si="3"/>
        <v>99.97</v>
      </c>
    </row>
    <row r="93" spans="1:7" ht="25.5">
      <c r="A93" s="29"/>
      <c r="B93" s="48" t="s">
        <v>17</v>
      </c>
      <c r="C93" s="35" t="s">
        <v>134</v>
      </c>
      <c r="D93" s="36">
        <v>1</v>
      </c>
      <c r="E93" s="37">
        <v>7.69</v>
      </c>
      <c r="F93" s="37">
        <f t="shared" si="3"/>
        <v>24.9925</v>
      </c>
    </row>
    <row r="94" spans="1:7">
      <c r="A94" s="29"/>
      <c r="B94" s="23" t="s">
        <v>18</v>
      </c>
      <c r="C94" s="20" t="s">
        <v>134</v>
      </c>
      <c r="D94" s="12">
        <v>1</v>
      </c>
      <c r="E94" s="13">
        <v>10.25</v>
      </c>
      <c r="F94" s="13">
        <f t="shared" si="3"/>
        <v>33.3125</v>
      </c>
    </row>
    <row r="95" spans="1:7">
      <c r="A95" s="29"/>
      <c r="B95" s="23" t="s">
        <v>19</v>
      </c>
      <c r="C95" s="20" t="s">
        <v>134</v>
      </c>
      <c r="D95" s="12">
        <v>1</v>
      </c>
      <c r="E95" s="13">
        <v>47.94</v>
      </c>
      <c r="F95" s="13">
        <f t="shared" si="3"/>
        <v>155.80500000000001</v>
      </c>
    </row>
    <row r="96" spans="1:7">
      <c r="A96" s="29"/>
      <c r="B96" s="23" t="s">
        <v>149</v>
      </c>
      <c r="C96" s="20" t="s">
        <v>134</v>
      </c>
      <c r="D96" s="12">
        <v>1</v>
      </c>
      <c r="E96" s="13">
        <v>20.51</v>
      </c>
      <c r="F96" s="13">
        <f t="shared" si="3"/>
        <v>66.657499999999999</v>
      </c>
    </row>
    <row r="97" spans="1:7">
      <c r="A97" s="28">
        <v>2</v>
      </c>
      <c r="B97" s="23" t="s">
        <v>20</v>
      </c>
      <c r="C97" s="20"/>
      <c r="D97" s="7"/>
      <c r="E97" s="7"/>
      <c r="F97" s="13"/>
    </row>
    <row r="98" spans="1:7">
      <c r="A98" s="29"/>
      <c r="B98" s="23" t="s">
        <v>21</v>
      </c>
      <c r="C98" s="20" t="s">
        <v>134</v>
      </c>
      <c r="D98" s="12">
        <v>1</v>
      </c>
      <c r="E98" s="13">
        <v>85.11</v>
      </c>
      <c r="F98" s="13">
        <f t="shared" si="3"/>
        <v>276.60750000000002</v>
      </c>
    </row>
    <row r="99" spans="1:7">
      <c r="A99" s="29"/>
      <c r="B99" s="23" t="s">
        <v>22</v>
      </c>
      <c r="C99" s="20">
        <v>3</v>
      </c>
      <c r="D99" s="12">
        <v>1</v>
      </c>
      <c r="E99" s="13">
        <v>434.26</v>
      </c>
      <c r="F99" s="14">
        <f t="shared" si="3"/>
        <v>1411.345</v>
      </c>
    </row>
    <row r="100" spans="1:7">
      <c r="A100" s="29"/>
      <c r="B100" s="23" t="s">
        <v>23</v>
      </c>
      <c r="C100" s="20" t="s">
        <v>134</v>
      </c>
      <c r="D100" s="12">
        <v>1</v>
      </c>
      <c r="E100" s="13">
        <v>223.02</v>
      </c>
      <c r="F100" s="13">
        <f t="shared" si="3"/>
        <v>724.81500000000005</v>
      </c>
    </row>
    <row r="101" spans="1:7">
      <c r="A101" s="29"/>
      <c r="B101" s="23" t="s">
        <v>24</v>
      </c>
      <c r="C101" s="20" t="s">
        <v>134</v>
      </c>
      <c r="D101" s="12">
        <v>1</v>
      </c>
      <c r="E101" s="13">
        <v>287.62</v>
      </c>
      <c r="F101" s="13">
        <f t="shared" si="3"/>
        <v>934.76499999999999</v>
      </c>
    </row>
    <row r="102" spans="1:7">
      <c r="A102" s="28">
        <v>3</v>
      </c>
      <c r="B102" s="23" t="s">
        <v>25</v>
      </c>
      <c r="C102" s="20"/>
      <c r="D102" s="7"/>
      <c r="E102" s="7"/>
      <c r="F102" s="13"/>
    </row>
    <row r="103" spans="1:7">
      <c r="A103" s="29"/>
      <c r="B103" s="23" t="s">
        <v>150</v>
      </c>
      <c r="C103" s="20" t="s">
        <v>134</v>
      </c>
      <c r="D103" s="12">
        <v>1</v>
      </c>
      <c r="E103" s="13">
        <v>46.14</v>
      </c>
      <c r="F103" s="13">
        <f t="shared" si="3"/>
        <v>149.95500000000001</v>
      </c>
    </row>
    <row r="104" spans="1:7">
      <c r="A104" s="29"/>
      <c r="B104" s="23" t="s">
        <v>171</v>
      </c>
      <c r="C104" s="20">
        <v>3</v>
      </c>
      <c r="D104" s="12">
        <v>1</v>
      </c>
      <c r="E104" s="13">
        <v>133.30000000000001</v>
      </c>
      <c r="F104" s="13">
        <f t="shared" si="3"/>
        <v>433.22500000000002</v>
      </c>
    </row>
    <row r="105" spans="1:7">
      <c r="A105" s="28">
        <v>4</v>
      </c>
      <c r="B105" s="23" t="s">
        <v>26</v>
      </c>
      <c r="C105" s="20"/>
      <c r="D105" s="7"/>
      <c r="E105" s="7"/>
      <c r="F105" s="13"/>
    </row>
    <row r="106" spans="1:7">
      <c r="A106" s="29"/>
      <c r="B106" s="23" t="s">
        <v>27</v>
      </c>
      <c r="C106" s="20" t="s">
        <v>134</v>
      </c>
      <c r="D106" s="12">
        <v>1</v>
      </c>
      <c r="E106" s="13">
        <v>39.729999999999997</v>
      </c>
      <c r="F106" s="13">
        <f t="shared" si="3"/>
        <v>129.1225</v>
      </c>
    </row>
    <row r="107" spans="1:7">
      <c r="A107" s="29"/>
      <c r="B107" s="23" t="s">
        <v>28</v>
      </c>
      <c r="C107" s="20" t="s">
        <v>134</v>
      </c>
      <c r="D107" s="34">
        <v>1</v>
      </c>
      <c r="E107" s="13">
        <v>8.7200000000000006</v>
      </c>
      <c r="F107" s="13">
        <f t="shared" si="3"/>
        <v>28.340000000000003</v>
      </c>
      <c r="G107" s="38" t="s">
        <v>146</v>
      </c>
    </row>
    <row r="108" spans="1:7">
      <c r="A108" s="28">
        <v>5</v>
      </c>
      <c r="B108" s="23" t="s">
        <v>29</v>
      </c>
      <c r="C108" s="22"/>
      <c r="D108" s="7"/>
      <c r="E108" s="7"/>
      <c r="F108" s="13"/>
    </row>
    <row r="109" spans="1:7">
      <c r="A109" s="29"/>
      <c r="B109" s="23" t="s">
        <v>30</v>
      </c>
      <c r="C109" s="22">
        <v>3</v>
      </c>
      <c r="D109" s="12">
        <v>1</v>
      </c>
      <c r="E109" s="13">
        <v>25.63</v>
      </c>
      <c r="F109" s="13">
        <f t="shared" si="3"/>
        <v>83.297499999999999</v>
      </c>
    </row>
    <row r="110" spans="1:7">
      <c r="A110" s="29"/>
      <c r="B110" s="23" t="s">
        <v>31</v>
      </c>
      <c r="C110" s="22">
        <v>3</v>
      </c>
      <c r="D110" s="12">
        <v>1</v>
      </c>
      <c r="E110" s="13">
        <v>76.900000000000006</v>
      </c>
      <c r="F110" s="13">
        <f t="shared" si="3"/>
        <v>249.92500000000001</v>
      </c>
    </row>
    <row r="111" spans="1:7">
      <c r="A111" s="29"/>
      <c r="B111" s="23" t="s">
        <v>32</v>
      </c>
      <c r="C111" s="22">
        <v>3</v>
      </c>
      <c r="D111" s="12">
        <v>1</v>
      </c>
      <c r="E111" s="13">
        <v>76.900000000000006</v>
      </c>
      <c r="F111" s="13">
        <f t="shared" si="3"/>
        <v>249.92500000000001</v>
      </c>
    </row>
    <row r="112" spans="1:7">
      <c r="A112" s="29">
        <v>6</v>
      </c>
      <c r="B112" s="6" t="s">
        <v>174</v>
      </c>
      <c r="C112" s="22"/>
      <c r="D112" s="12"/>
      <c r="E112" s="13"/>
      <c r="F112" s="13"/>
    </row>
    <row r="113" spans="1:13">
      <c r="A113" s="29"/>
      <c r="B113" s="23" t="s">
        <v>175</v>
      </c>
      <c r="C113" s="22"/>
      <c r="D113" s="12">
        <v>2</v>
      </c>
      <c r="E113" s="13">
        <v>18.2</v>
      </c>
      <c r="F113" s="13">
        <f>E113*3.25</f>
        <v>59.15</v>
      </c>
      <c r="G113" s="38" t="s">
        <v>176</v>
      </c>
    </row>
    <row r="114" spans="1:13" ht="24">
      <c r="A114" s="30" t="s">
        <v>163</v>
      </c>
      <c r="B114" s="32" t="s">
        <v>33</v>
      </c>
      <c r="C114" s="21"/>
      <c r="D114" s="26" t="s">
        <v>139</v>
      </c>
      <c r="E114" s="5"/>
      <c r="F114" s="5"/>
    </row>
    <row r="115" spans="1:13">
      <c r="A115" s="28">
        <v>1</v>
      </c>
      <c r="B115" s="6" t="s">
        <v>33</v>
      </c>
      <c r="C115" s="22"/>
      <c r="D115" s="7"/>
      <c r="E115" s="7"/>
      <c r="F115" s="7"/>
    </row>
    <row r="116" spans="1:13">
      <c r="A116" s="29"/>
      <c r="B116" s="23" t="s">
        <v>172</v>
      </c>
      <c r="C116" s="22">
        <v>3</v>
      </c>
      <c r="D116" s="15">
        <v>3000</v>
      </c>
      <c r="E116" s="13">
        <v>186.28</v>
      </c>
      <c r="F116" s="13">
        <f>E116*3.25</f>
        <v>605.41</v>
      </c>
    </row>
    <row r="117" spans="1:13">
      <c r="A117" s="29"/>
      <c r="B117" s="6" t="s">
        <v>34</v>
      </c>
      <c r="C117" s="22">
        <v>3</v>
      </c>
      <c r="D117" s="15">
        <v>5000</v>
      </c>
      <c r="E117" s="13">
        <v>59.61</v>
      </c>
      <c r="F117" s="13">
        <f t="shared" ref="F117:F123" si="4">E117*3.25</f>
        <v>193.73249999999999</v>
      </c>
    </row>
    <row r="118" spans="1:13">
      <c r="A118" s="29"/>
      <c r="B118" s="6" t="s">
        <v>35</v>
      </c>
      <c r="C118" s="22">
        <v>3</v>
      </c>
      <c r="D118" s="15">
        <v>4100</v>
      </c>
      <c r="E118" s="13">
        <v>73.599999999999994</v>
      </c>
      <c r="F118" s="13">
        <f t="shared" si="4"/>
        <v>239.2</v>
      </c>
    </row>
    <row r="119" spans="1:13">
      <c r="A119" s="29"/>
      <c r="B119" s="6" t="s">
        <v>36</v>
      </c>
      <c r="C119" s="22">
        <v>3</v>
      </c>
      <c r="D119" s="15">
        <v>3200</v>
      </c>
      <c r="E119" s="13">
        <v>61.22</v>
      </c>
      <c r="F119" s="13">
        <f t="shared" si="4"/>
        <v>198.965</v>
      </c>
    </row>
    <row r="120" spans="1:13">
      <c r="A120" s="29"/>
      <c r="B120" s="6" t="s">
        <v>37</v>
      </c>
      <c r="C120" s="22">
        <v>3</v>
      </c>
      <c r="D120" s="15">
        <v>5200</v>
      </c>
      <c r="E120" s="13">
        <v>55.52</v>
      </c>
      <c r="F120" s="13">
        <f t="shared" si="4"/>
        <v>180.44</v>
      </c>
      <c r="H120" s="42" t="s">
        <v>39</v>
      </c>
      <c r="I120" s="43"/>
      <c r="J120" s="44">
        <v>1</v>
      </c>
      <c r="K120" s="45"/>
      <c r="L120" s="46"/>
      <c r="M120" s="38" t="s">
        <v>157</v>
      </c>
    </row>
    <row r="121" spans="1:13">
      <c r="A121" s="29"/>
      <c r="B121" s="23" t="s">
        <v>153</v>
      </c>
      <c r="C121" s="22">
        <v>3</v>
      </c>
      <c r="D121" s="15">
        <v>5200</v>
      </c>
      <c r="E121" s="13">
        <v>31.64</v>
      </c>
      <c r="F121" s="13">
        <f t="shared" si="4"/>
        <v>102.83</v>
      </c>
    </row>
    <row r="122" spans="1:13">
      <c r="A122" s="29"/>
      <c r="B122" s="6" t="s">
        <v>38</v>
      </c>
      <c r="C122" s="22">
        <v>3</v>
      </c>
      <c r="D122" s="15">
        <v>5300</v>
      </c>
      <c r="E122" s="13">
        <v>64.73</v>
      </c>
      <c r="F122" s="13">
        <f t="shared" si="4"/>
        <v>210.3725</v>
      </c>
    </row>
    <row r="123" spans="1:13">
      <c r="A123" s="29"/>
      <c r="B123" s="39" t="s">
        <v>40</v>
      </c>
      <c r="C123" s="22">
        <v>3</v>
      </c>
      <c r="D123" s="40">
        <v>4100</v>
      </c>
      <c r="E123" s="41">
        <v>60.65</v>
      </c>
      <c r="F123" s="41">
        <f t="shared" si="4"/>
        <v>197.11249999999998</v>
      </c>
    </row>
    <row r="124" spans="1:13">
      <c r="A124" s="30" t="s">
        <v>164</v>
      </c>
      <c r="B124" s="32" t="s">
        <v>41</v>
      </c>
      <c r="C124" s="21"/>
      <c r="D124" s="5"/>
      <c r="E124" s="5"/>
      <c r="F124" s="5"/>
    </row>
    <row r="125" spans="1:13">
      <c r="A125" s="28">
        <v>1</v>
      </c>
      <c r="B125" s="23" t="s">
        <v>41</v>
      </c>
      <c r="C125" s="22"/>
      <c r="D125" s="7"/>
      <c r="E125" s="7"/>
      <c r="F125" s="7"/>
    </row>
    <row r="126" spans="1:13">
      <c r="A126" s="29"/>
      <c r="B126" s="23" t="s">
        <v>151</v>
      </c>
      <c r="C126" s="22">
        <v>3</v>
      </c>
      <c r="D126" s="12">
        <v>591</v>
      </c>
      <c r="E126" s="13">
        <v>126.13</v>
      </c>
      <c r="F126" s="14">
        <f>E126*3.25</f>
        <v>409.92250000000001</v>
      </c>
    </row>
    <row r="127" spans="1:13">
      <c r="A127" s="29"/>
      <c r="B127" s="23" t="s">
        <v>42</v>
      </c>
      <c r="C127" s="22">
        <v>5</v>
      </c>
      <c r="D127" s="12">
        <v>465</v>
      </c>
      <c r="E127" s="13">
        <v>212.58</v>
      </c>
      <c r="F127" s="14">
        <f t="shared" ref="F127:F154" si="5">E127*3.25</f>
        <v>690.88499999999999</v>
      </c>
    </row>
    <row r="128" spans="1:13">
      <c r="A128" s="29"/>
      <c r="B128" s="23" t="s">
        <v>43</v>
      </c>
      <c r="C128" s="22">
        <v>3</v>
      </c>
      <c r="D128" s="12">
        <v>451</v>
      </c>
      <c r="E128" s="13">
        <v>284.08999999999997</v>
      </c>
      <c r="F128" s="14">
        <f t="shared" si="5"/>
        <v>923.2924999999999</v>
      </c>
    </row>
    <row r="129" spans="1:6">
      <c r="A129" s="29"/>
      <c r="B129" s="23" t="s">
        <v>44</v>
      </c>
      <c r="C129" s="22">
        <v>3</v>
      </c>
      <c r="D129" s="12">
        <v>457</v>
      </c>
      <c r="E129" s="13">
        <v>184.85</v>
      </c>
      <c r="F129" s="14">
        <f t="shared" si="5"/>
        <v>600.76249999999993</v>
      </c>
    </row>
    <row r="130" spans="1:6">
      <c r="A130" s="29"/>
      <c r="B130" s="23" t="s">
        <v>45</v>
      </c>
      <c r="C130" s="22">
        <v>7</v>
      </c>
      <c r="D130" s="12">
        <v>315</v>
      </c>
      <c r="E130" s="13">
        <v>451.99</v>
      </c>
      <c r="F130" s="14">
        <f t="shared" si="5"/>
        <v>1468.9675</v>
      </c>
    </row>
    <row r="131" spans="1:6">
      <c r="A131" s="29"/>
      <c r="B131" s="23" t="s">
        <v>152</v>
      </c>
      <c r="C131" s="22">
        <v>6</v>
      </c>
      <c r="D131" s="12">
        <v>474</v>
      </c>
      <c r="E131" s="13">
        <v>372.42</v>
      </c>
      <c r="F131" s="14">
        <f t="shared" si="5"/>
        <v>1210.365</v>
      </c>
    </row>
    <row r="132" spans="1:6">
      <c r="A132" s="29"/>
      <c r="B132" s="23" t="s">
        <v>46</v>
      </c>
      <c r="C132" s="22">
        <v>7</v>
      </c>
      <c r="D132" s="12">
        <v>579</v>
      </c>
      <c r="E132" s="13">
        <v>402.53</v>
      </c>
      <c r="F132" s="14">
        <f t="shared" si="5"/>
        <v>1308.2224999999999</v>
      </c>
    </row>
    <row r="133" spans="1:6">
      <c r="A133" s="29"/>
      <c r="B133" s="23" t="s">
        <v>135</v>
      </c>
      <c r="C133" s="22">
        <v>7</v>
      </c>
      <c r="D133" s="12">
        <v>253</v>
      </c>
      <c r="E133" s="13">
        <v>360.04</v>
      </c>
      <c r="F133" s="14">
        <f t="shared" si="5"/>
        <v>1170.1300000000001</v>
      </c>
    </row>
    <row r="134" spans="1:6">
      <c r="A134" s="29"/>
      <c r="B134" s="23" t="s">
        <v>47</v>
      </c>
      <c r="C134" s="22">
        <v>7</v>
      </c>
      <c r="D134" s="12">
        <v>265</v>
      </c>
      <c r="E134" s="13">
        <v>288.79000000000002</v>
      </c>
      <c r="F134" s="14">
        <f t="shared" si="5"/>
        <v>938.56750000000011</v>
      </c>
    </row>
    <row r="135" spans="1:6">
      <c r="A135" s="29"/>
      <c r="B135" s="23" t="s">
        <v>30</v>
      </c>
      <c r="C135" s="22">
        <v>3</v>
      </c>
      <c r="D135" s="12">
        <v>241</v>
      </c>
      <c r="E135" s="13">
        <v>10.31</v>
      </c>
      <c r="F135" s="14">
        <f>E135*3.25</f>
        <v>33.5075</v>
      </c>
    </row>
    <row r="136" spans="1:6">
      <c r="A136" s="29"/>
      <c r="B136" s="23" t="s">
        <v>48</v>
      </c>
      <c r="C136" s="22">
        <v>7</v>
      </c>
      <c r="D136" s="12">
        <v>265</v>
      </c>
      <c r="E136" s="13">
        <v>294.06</v>
      </c>
      <c r="F136" s="14">
        <f t="shared" si="5"/>
        <v>955.69500000000005</v>
      </c>
    </row>
    <row r="137" spans="1:6">
      <c r="A137" s="29"/>
      <c r="B137" s="23" t="s">
        <v>49</v>
      </c>
      <c r="C137" s="22">
        <v>3</v>
      </c>
      <c r="D137" s="12">
        <v>291</v>
      </c>
      <c r="E137" s="13">
        <v>255.62</v>
      </c>
      <c r="F137" s="14">
        <f t="shared" si="5"/>
        <v>830.76499999999999</v>
      </c>
    </row>
    <row r="138" spans="1:6">
      <c r="A138" s="29"/>
      <c r="B138" s="23" t="s">
        <v>50</v>
      </c>
      <c r="C138" s="22">
        <v>7</v>
      </c>
      <c r="D138" s="12">
        <v>265</v>
      </c>
      <c r="E138" s="13">
        <v>197.87</v>
      </c>
      <c r="F138" s="14">
        <f t="shared" si="5"/>
        <v>643.07749999999999</v>
      </c>
    </row>
    <row r="139" spans="1:6">
      <c r="A139" s="29"/>
      <c r="B139" s="23" t="s">
        <v>51</v>
      </c>
      <c r="C139" s="22">
        <v>3</v>
      </c>
      <c r="D139" s="12">
        <v>241</v>
      </c>
      <c r="E139" s="13">
        <v>13.4</v>
      </c>
      <c r="F139" s="14">
        <f t="shared" si="5"/>
        <v>43.550000000000004</v>
      </c>
    </row>
    <row r="140" spans="1:6">
      <c r="A140" s="29"/>
      <c r="B140" s="23" t="s">
        <v>52</v>
      </c>
      <c r="C140" s="22">
        <v>10</v>
      </c>
      <c r="D140" s="12">
        <v>654</v>
      </c>
      <c r="E140" s="13">
        <v>507.94</v>
      </c>
      <c r="F140" s="14">
        <f t="shared" si="5"/>
        <v>1650.8050000000001</v>
      </c>
    </row>
    <row r="141" spans="1:6">
      <c r="A141" s="29"/>
      <c r="B141" s="6" t="s">
        <v>53</v>
      </c>
      <c r="C141" s="22">
        <v>3</v>
      </c>
      <c r="D141" s="12">
        <v>241</v>
      </c>
      <c r="E141" s="13">
        <v>262.54000000000002</v>
      </c>
      <c r="F141" s="14">
        <f t="shared" si="5"/>
        <v>853.25500000000011</v>
      </c>
    </row>
    <row r="142" spans="1:6">
      <c r="A142" s="29"/>
      <c r="B142" s="6" t="s">
        <v>54</v>
      </c>
      <c r="C142" s="22">
        <v>3</v>
      </c>
      <c r="D142" s="12">
        <v>719</v>
      </c>
      <c r="E142" s="13">
        <v>201.95</v>
      </c>
      <c r="F142" s="14">
        <f t="shared" si="5"/>
        <v>656.33749999999998</v>
      </c>
    </row>
    <row r="143" spans="1:6">
      <c r="A143" s="29"/>
      <c r="B143" s="6" t="s">
        <v>55</v>
      </c>
      <c r="C143" s="22">
        <v>7</v>
      </c>
      <c r="D143" s="12">
        <v>347</v>
      </c>
      <c r="E143" s="13">
        <v>238.08</v>
      </c>
      <c r="F143" s="14">
        <f t="shared" si="5"/>
        <v>773.76</v>
      </c>
    </row>
    <row r="144" spans="1:6">
      <c r="A144" s="29"/>
      <c r="B144" s="6" t="s">
        <v>56</v>
      </c>
      <c r="C144" s="22">
        <v>10</v>
      </c>
      <c r="D144" s="12">
        <v>241</v>
      </c>
      <c r="E144" s="13">
        <v>8.76</v>
      </c>
      <c r="F144" s="14">
        <f t="shared" si="5"/>
        <v>28.47</v>
      </c>
    </row>
    <row r="145" spans="1:7">
      <c r="A145" s="29"/>
      <c r="B145" s="6" t="s">
        <v>57</v>
      </c>
      <c r="C145" s="22">
        <v>7</v>
      </c>
      <c r="D145" s="12">
        <v>48</v>
      </c>
      <c r="E145" s="13">
        <v>39.450000000000003</v>
      </c>
      <c r="F145" s="14">
        <f t="shared" si="5"/>
        <v>128.21250000000001</v>
      </c>
    </row>
    <row r="146" spans="1:7">
      <c r="A146" s="29"/>
      <c r="B146" s="6" t="s">
        <v>58</v>
      </c>
      <c r="C146" s="22">
        <v>3</v>
      </c>
      <c r="D146" s="12">
        <v>707</v>
      </c>
      <c r="E146" s="13">
        <v>31.05</v>
      </c>
      <c r="F146" s="14">
        <f t="shared" si="5"/>
        <v>100.91250000000001</v>
      </c>
    </row>
    <row r="147" spans="1:7">
      <c r="A147" s="29"/>
      <c r="B147" s="23" t="s">
        <v>156</v>
      </c>
      <c r="C147" s="22">
        <v>15</v>
      </c>
      <c r="D147" s="12">
        <v>815</v>
      </c>
      <c r="E147" s="47">
        <v>1401.83</v>
      </c>
      <c r="F147" s="14">
        <f t="shared" si="5"/>
        <v>4555.9475000000002</v>
      </c>
      <c r="G147" s="38">
        <v>1401.83</v>
      </c>
    </row>
    <row r="148" spans="1:7">
      <c r="A148" s="29"/>
      <c r="B148" s="23" t="s">
        <v>136</v>
      </c>
      <c r="C148" s="22">
        <v>3</v>
      </c>
      <c r="D148" s="12">
        <v>353</v>
      </c>
      <c r="E148" s="13">
        <v>226.82</v>
      </c>
      <c r="F148" s="14">
        <f t="shared" si="5"/>
        <v>737.16499999999996</v>
      </c>
    </row>
    <row r="149" spans="1:7">
      <c r="A149" s="29"/>
      <c r="B149" s="23" t="s">
        <v>155</v>
      </c>
      <c r="C149" s="22">
        <v>3</v>
      </c>
      <c r="D149" s="12">
        <v>710</v>
      </c>
      <c r="E149" s="13">
        <v>406.66</v>
      </c>
      <c r="F149" s="14">
        <f t="shared" si="5"/>
        <v>1321.645</v>
      </c>
    </row>
    <row r="150" spans="1:7">
      <c r="A150" s="29"/>
      <c r="B150" s="23" t="s">
        <v>59</v>
      </c>
      <c r="C150" s="22">
        <v>7</v>
      </c>
      <c r="D150" s="12">
        <v>260</v>
      </c>
      <c r="E150" s="13">
        <v>343.89</v>
      </c>
      <c r="F150" s="14">
        <f t="shared" si="5"/>
        <v>1117.6424999999999</v>
      </c>
    </row>
    <row r="151" spans="1:7">
      <c r="A151" s="29"/>
      <c r="B151" s="23" t="s">
        <v>166</v>
      </c>
      <c r="C151" s="22">
        <v>10</v>
      </c>
      <c r="D151" s="12">
        <v>316</v>
      </c>
      <c r="E151" s="14">
        <v>1424.58</v>
      </c>
      <c r="F151" s="14">
        <f t="shared" si="5"/>
        <v>4629.8850000000002</v>
      </c>
    </row>
    <row r="152" spans="1:7">
      <c r="A152" s="29"/>
      <c r="B152" s="23" t="s">
        <v>170</v>
      </c>
      <c r="C152" s="22">
        <v>10</v>
      </c>
      <c r="D152" s="12">
        <v>316</v>
      </c>
      <c r="E152" s="14">
        <v>1780.73</v>
      </c>
      <c r="F152" s="14">
        <f t="shared" ref="F152" si="6">E152*3.25</f>
        <v>5787.3725000000004</v>
      </c>
      <c r="G152" s="38" t="s">
        <v>167</v>
      </c>
    </row>
    <row r="153" spans="1:7">
      <c r="A153" s="29"/>
      <c r="B153" s="23" t="s">
        <v>154</v>
      </c>
      <c r="C153" s="22">
        <v>6</v>
      </c>
      <c r="D153" s="12">
        <v>662</v>
      </c>
      <c r="E153" s="13">
        <v>299.2</v>
      </c>
      <c r="F153" s="14">
        <f t="shared" si="5"/>
        <v>972.4</v>
      </c>
    </row>
    <row r="154" spans="1:7">
      <c r="A154" s="29"/>
      <c r="B154" s="23" t="s">
        <v>60</v>
      </c>
      <c r="C154" s="22">
        <v>3</v>
      </c>
      <c r="D154" s="12">
        <v>329</v>
      </c>
      <c r="E154" s="13">
        <v>188.16</v>
      </c>
      <c r="F154" s="14">
        <f t="shared" si="5"/>
        <v>611.52</v>
      </c>
    </row>
    <row r="155" spans="1:7">
      <c r="A155" s="30" t="s">
        <v>165</v>
      </c>
      <c r="B155" s="32" t="s">
        <v>61</v>
      </c>
      <c r="C155" s="24"/>
      <c r="D155" s="5"/>
      <c r="E155" s="5"/>
      <c r="F155" s="5"/>
    </row>
    <row r="156" spans="1:7">
      <c r="A156" s="28">
        <v>1</v>
      </c>
      <c r="B156" s="23" t="s">
        <v>61</v>
      </c>
      <c r="C156" s="22"/>
      <c r="D156" s="7"/>
      <c r="E156" s="7"/>
      <c r="F156" s="7"/>
    </row>
    <row r="157" spans="1:7">
      <c r="A157" s="31"/>
      <c r="B157" s="23" t="s">
        <v>151</v>
      </c>
      <c r="C157" s="22">
        <v>3</v>
      </c>
      <c r="D157" s="12">
        <v>160</v>
      </c>
      <c r="E157" s="13">
        <v>65.97</v>
      </c>
      <c r="F157" s="13">
        <f>E157*3.25</f>
        <v>214.4025</v>
      </c>
    </row>
    <row r="158" spans="1:7" s="16" customFormat="1" ht="35.25" customHeight="1">
      <c r="A158" s="67" t="s">
        <v>125</v>
      </c>
      <c r="B158" s="67"/>
      <c r="C158" s="67"/>
      <c r="D158" s="67"/>
      <c r="E158" s="67"/>
      <c r="F158" s="67"/>
    </row>
    <row r="159" spans="1:7" s="25" customFormat="1" ht="31.5" customHeight="1">
      <c r="A159" s="68" t="s">
        <v>168</v>
      </c>
      <c r="B159" s="69"/>
      <c r="C159" s="69"/>
      <c r="D159" s="69"/>
      <c r="E159" s="69"/>
      <c r="F159" s="69"/>
    </row>
    <row r="160" spans="1:7" s="25" customFormat="1" ht="16.5" customHeight="1">
      <c r="A160" s="68" t="s">
        <v>132</v>
      </c>
      <c r="B160" s="69"/>
      <c r="C160" s="69"/>
      <c r="D160" s="69"/>
      <c r="E160" s="69"/>
      <c r="F160" s="69"/>
    </row>
    <row r="161" spans="1:6" s="25" customFormat="1" ht="11.25">
      <c r="A161" s="68" t="s">
        <v>133</v>
      </c>
      <c r="B161" s="69"/>
      <c r="C161" s="69"/>
      <c r="D161" s="69"/>
      <c r="E161" s="69"/>
      <c r="F161" s="69"/>
    </row>
    <row r="162" spans="1:6" s="25" customFormat="1" ht="17.25" customHeight="1">
      <c r="A162" s="70" t="s">
        <v>169</v>
      </c>
      <c r="B162" s="70"/>
      <c r="C162" s="70"/>
      <c r="D162" s="70"/>
      <c r="E162" s="70"/>
      <c r="F162" s="70"/>
    </row>
    <row r="164" spans="1:6">
      <c r="A164" s="1" t="s">
        <v>147</v>
      </c>
      <c r="B164" s="8"/>
      <c r="C164" s="8"/>
      <c r="D164" s="8"/>
    </row>
    <row r="165" spans="1:6">
      <c r="A165" s="1" t="s">
        <v>148</v>
      </c>
      <c r="B165" s="8"/>
      <c r="C165" s="8"/>
      <c r="D165" s="8"/>
      <c r="E165" s="65" t="s">
        <v>144</v>
      </c>
      <c r="F165" s="65"/>
    </row>
    <row r="166" spans="1:6">
      <c r="A166" s="1"/>
      <c r="B166" s="8"/>
      <c r="C166" s="8"/>
      <c r="D166" s="8"/>
      <c r="E166" s="33"/>
      <c r="F166" s="33"/>
    </row>
    <row r="167" spans="1:6" ht="12.75" customHeight="1">
      <c r="A167" s="1"/>
      <c r="B167" s="8"/>
      <c r="C167" s="8"/>
      <c r="D167" s="8"/>
      <c r="E167" s="49"/>
      <c r="F167" s="49"/>
    </row>
    <row r="168" spans="1:6">
      <c r="A168" s="1" t="s">
        <v>126</v>
      </c>
      <c r="B168" s="8"/>
      <c r="C168" s="8"/>
      <c r="D168" s="8"/>
      <c r="E168" s="66" t="s">
        <v>130</v>
      </c>
      <c r="F168" s="66"/>
    </row>
    <row r="169" spans="1:6">
      <c r="A169" s="8"/>
      <c r="B169" s="8"/>
      <c r="C169" s="8"/>
      <c r="D169" s="8"/>
      <c r="E169" s="8"/>
      <c r="F169" s="8"/>
    </row>
  </sheetData>
  <mergeCells count="16">
    <mergeCell ref="E165:F165"/>
    <mergeCell ref="E167:F167"/>
    <mergeCell ref="E168:F168"/>
    <mergeCell ref="A158:F158"/>
    <mergeCell ref="A159:F159"/>
    <mergeCell ref="A160:F160"/>
    <mergeCell ref="A161:F161"/>
    <mergeCell ref="A162:F162"/>
    <mergeCell ref="A7:F7"/>
    <mergeCell ref="A8:F8"/>
    <mergeCell ref="A9:F9"/>
    <mergeCell ref="A11:A13"/>
    <mergeCell ref="B11:B13"/>
    <mergeCell ref="D11:D13"/>
    <mergeCell ref="E11:F12"/>
    <mergeCell ref="C11:C13"/>
  </mergeCells>
  <pageMargins left="0.78740157480314965" right="0.39370078740157483" top="0.78740157480314965" bottom="0.78740157480314965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14</vt:lpstr>
      <vt:lpstr>'Приложение 14'!Заголовки_для_печати</vt:lpstr>
      <vt:lpstr>'Приложение 14'!Область_печати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2018-10-26T06:30:33Z</cp:lastPrinted>
  <dcterms:created xsi:type="dcterms:W3CDTF">2017-09-27T06:11:38Z</dcterms:created>
  <dcterms:modified xsi:type="dcterms:W3CDTF">2020-02-11T03:13:54Z</dcterms:modified>
</cp:coreProperties>
</file>